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ownloads\"/>
    </mc:Choice>
  </mc:AlternateContent>
  <xr:revisionPtr revIDLastSave="0" documentId="13_ncr:1_{17087964-32D4-4714-8490-DFB25BB43C0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vac xin thang 9" sheetId="4" r:id="rId1"/>
    <sheet name="vac xin thang 5" sheetId="1" r:id="rId2"/>
    <sheet name="Sheet2" sheetId="2" r:id="rId3"/>
    <sheet name="Sheet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4" l="1"/>
  <c r="F18" i="4" l="1"/>
  <c r="F42" i="4" l="1"/>
  <c r="F39" i="4" l="1"/>
  <c r="F36" i="4" l="1"/>
  <c r="F13" i="4"/>
  <c r="F34" i="4"/>
  <c r="F29" i="4"/>
  <c r="F43" i="4" l="1"/>
  <c r="F38" i="4"/>
  <c r="F17" i="4"/>
  <c r="F10" i="4" l="1"/>
  <c r="F11" i="4"/>
  <c r="F12" i="4"/>
  <c r="F15" i="4"/>
  <c r="F16" i="4"/>
  <c r="F20" i="4"/>
  <c r="F21" i="4"/>
  <c r="F22" i="4"/>
  <c r="F24" i="4"/>
  <c r="F25" i="4"/>
  <c r="F27" i="4"/>
  <c r="F28" i="4"/>
  <c r="F31" i="4"/>
  <c r="F33" i="4"/>
  <c r="F9" i="4"/>
  <c r="F7" i="1" l="1"/>
  <c r="F8" i="1"/>
  <c r="F9" i="1"/>
  <c r="F10" i="1"/>
  <c r="F11" i="1"/>
  <c r="F12" i="1"/>
  <c r="F13" i="1"/>
  <c r="F6" i="1"/>
</calcChain>
</file>

<file path=xl/sharedStrings.xml><?xml version="1.0" encoding="utf-8"?>
<sst xmlns="http://schemas.openxmlformats.org/spreadsheetml/2006/main" count="135" uniqueCount="76">
  <si>
    <t>STT</t>
  </si>
  <si>
    <t>TÊN THUỐC</t>
  </si>
  <si>
    <t>ĐVT</t>
  </si>
  <si>
    <t>Giá</t>
  </si>
  <si>
    <t>EUVAX B 10mcg/0.5ml</t>
  </si>
  <si>
    <t>Liều</t>
  </si>
  <si>
    <t>EUVAX B 20mcg/1ml</t>
  </si>
  <si>
    <t>VAT (UỐN VÁN)</t>
  </si>
  <si>
    <t>ABHAYRAB (DẠI)</t>
  </si>
  <si>
    <t>lọ</t>
  </si>
  <si>
    <t>Viêm não nhật bản B lọ 1ml</t>
  </si>
  <si>
    <t>Heberbiovac HB / Gan nhỏ</t>
  </si>
  <si>
    <t>SAT 1,500IU</t>
  </si>
  <si>
    <t>Ống</t>
  </si>
  <si>
    <t>SAT</t>
  </si>
  <si>
    <t>BẢNG GIÁ VACXIN THÁNG 06- 2016</t>
  </si>
  <si>
    <t>Tính tròn số</t>
  </si>
  <si>
    <t>Thành tiền</t>
  </si>
  <si>
    <t>Mức phí</t>
  </si>
  <si>
    <t>Ghi chú</t>
  </si>
  <si>
    <t>Tiêm bắp</t>
  </si>
  <si>
    <t>Trong da</t>
  </si>
  <si>
    <t>Dưới da</t>
  </si>
  <si>
    <t>NÃO B+C</t>
  </si>
  <si>
    <t xml:space="preserve">Sat +Vat </t>
  </si>
  <si>
    <t>Tiêm Bắp</t>
  </si>
  <si>
    <t>Tiêm Bắp</t>
  </si>
  <si>
    <t>UỐNG</t>
  </si>
  <si>
    <t>Công tiêm</t>
  </si>
  <si>
    <t>Gan</t>
  </si>
  <si>
    <t>Dại</t>
  </si>
  <si>
    <t>VNNB</t>
  </si>
  <si>
    <t>Cúm</t>
  </si>
  <si>
    <t>Thủy Đậu</t>
  </si>
  <si>
    <t>Tiêu chảy</t>
  </si>
  <si>
    <t>(Thực hiện theo thông tư số 240/2016/TT-BTC ngày 11/11/2016 của Bộ Tài Chính)</t>
  </si>
  <si>
    <t>Giám Đốc</t>
  </si>
  <si>
    <t>Uốn ván</t>
  </si>
  <si>
    <t>Khoa KSBT</t>
  </si>
  <si>
    <t>TRUNG TÂM Y TẾ HUYỆN HỒNG NGỰ</t>
  </si>
  <si>
    <t>VAT (UỐN VÁN) hấp phụ</t>
  </si>
  <si>
    <t>Euxa B NL 1ml</t>
  </si>
  <si>
    <t>TE (EUVAX - B) 0,5 ml</t>
  </si>
  <si>
    <t>(Heberbiovac HB) 1ml</t>
  </si>
  <si>
    <t>NE HbVAX 1ml</t>
  </si>
  <si>
    <t>Abhayrab</t>
  </si>
  <si>
    <t>Speeda</t>
  </si>
  <si>
    <t>Tiêm cách 2</t>
  </si>
  <si>
    <t>Viêm não nhật bản B</t>
  </si>
  <si>
    <t>RoTag</t>
  </si>
  <si>
    <t>Vaxigip ( Người Lớn) 0,5ml</t>
  </si>
  <si>
    <t>Vaxigip ( Trẻ Em) 0,25ml</t>
  </si>
  <si>
    <t>Varicella</t>
  </si>
  <si>
    <t>Sởi quai bị Rubella</t>
  </si>
  <si>
    <t>Típ</t>
  </si>
  <si>
    <t>Lọ</t>
  </si>
  <si>
    <t>Indirab</t>
  </si>
  <si>
    <t>Cervarix (KTC)</t>
  </si>
  <si>
    <t>GC flu PFS</t>
  </si>
  <si>
    <t>liều</t>
  </si>
  <si>
    <t>Genne - HBVAX (1ml)</t>
  </si>
  <si>
    <t>VIÊM PHỔI</t>
  </si>
  <si>
    <t>Quimi - HIB</t>
  </si>
  <si>
    <t>BẢNG GIÁ VACXIN 2020</t>
  </si>
  <si>
    <t>Kế toán trưởng</t>
  </si>
  <si>
    <t>Tiêm DD</t>
  </si>
  <si>
    <t>MMRII ( Mỹ)</t>
  </si>
  <si>
    <t>Ro tavin MI</t>
  </si>
  <si>
    <t>Tiêm T Da</t>
  </si>
  <si>
    <t>Tiêm Dda</t>
  </si>
  <si>
    <t>Tiêm DDa</t>
  </si>
  <si>
    <t xml:space="preserve">                  Hồng ngự, ngày 21 tháng 01 năm 2020</t>
  </si>
  <si>
    <t>Sản  Khoa</t>
  </si>
  <si>
    <t>Hexaxim 0,5ml(6 Chọn 1)</t>
  </si>
  <si>
    <t>Gasdail(0,5ml) KTC</t>
  </si>
  <si>
    <t>Synflorix (phế Cầu)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</si>
</sst>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sz val="10"/>
      <name val="MS Sans Serif"/>
      <family val="2"/>
    </font>
    <font>
      <sz val="10"/>
      <name val="VNI-Helve"/>
    </font>
    <font>
      <sz val="12"/>
      <name val="VNI-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  <charset val="163"/>
    </font>
    <font>
      <sz val="14"/>
      <color indexed="8"/>
      <name val="Calibri"/>
      <family val="2"/>
    </font>
    <font>
      <sz val="14"/>
      <name val="Arial"/>
      <family val="2"/>
      <charset val="163"/>
    </font>
    <font>
      <b/>
      <sz val="16"/>
      <name val="Times New Roman"/>
      <family val="1"/>
      <charset val="163"/>
    </font>
    <font>
      <sz val="16"/>
      <color indexed="8"/>
      <name val="Calibri"/>
      <family val="2"/>
    </font>
    <font>
      <sz val="16"/>
      <name val="Arial"/>
      <family val="2"/>
      <charset val="163"/>
    </font>
    <font>
      <sz val="16"/>
      <name val="Times New Roman"/>
      <family val="1"/>
    </font>
    <font>
      <b/>
      <sz val="16"/>
      <color indexed="8"/>
      <name val="Calibri"/>
      <family val="2"/>
    </font>
    <font>
      <b/>
      <sz val="18"/>
      <name val="Times New Roman"/>
      <family val="1"/>
      <charset val="163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  <charset val="163"/>
    </font>
    <font>
      <sz val="14"/>
      <name val="Times New Roman"/>
      <family val="1"/>
    </font>
    <font>
      <sz val="16"/>
      <color indexed="8"/>
      <name val="Times New Roman"/>
      <family val="1"/>
      <charset val="163"/>
    </font>
    <font>
      <b/>
      <sz val="16"/>
      <color indexed="8"/>
      <name val="Times New Roman"/>
      <family val="1"/>
      <charset val="163"/>
    </font>
    <font>
      <sz val="14"/>
      <color indexed="8"/>
      <name val="Times New Roman"/>
      <family val="1"/>
      <charset val="163"/>
    </font>
    <font>
      <b/>
      <sz val="14"/>
      <color indexed="8"/>
      <name val="Times New Roman"/>
      <family val="1"/>
      <charset val="163"/>
    </font>
    <font>
      <i/>
      <sz val="13"/>
      <name val="Times New Roman"/>
      <family val="1"/>
      <charset val="163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4">
    <xf numFmtId="0" fontId="0" fillId="0" borderId="0" xfId="0"/>
    <xf numFmtId="0" fontId="24" fillId="0" borderId="0" xfId="0" applyFont="1"/>
    <xf numFmtId="0" fontId="25" fillId="0" borderId="0" xfId="37" applyFont="1"/>
    <xf numFmtId="3" fontId="23" fillId="0" borderId="0" xfId="39" applyNumberFormat="1" applyFont="1" applyFill="1" applyBorder="1" applyAlignment="1">
      <alignment vertical="center" wrapText="1"/>
    </xf>
    <xf numFmtId="3" fontId="23" fillId="0" borderId="0" xfId="37" applyNumberFormat="1" applyFont="1" applyFill="1" applyAlignment="1">
      <alignment horizontal="center"/>
    </xf>
    <xf numFmtId="0" fontId="26" fillId="0" borderId="0" xfId="37" applyFont="1" applyFill="1" applyAlignment="1">
      <alignment horizontal="center"/>
    </xf>
    <xf numFmtId="0" fontId="27" fillId="0" borderId="0" xfId="0" applyFont="1"/>
    <xf numFmtId="0" fontId="28" fillId="0" borderId="0" xfId="37" applyFont="1"/>
    <xf numFmtId="3" fontId="26" fillId="0" borderId="10" xfId="39" applyNumberFormat="1" applyFont="1" applyFill="1" applyBorder="1" applyAlignment="1">
      <alignment horizontal="center" vertical="center" wrapText="1"/>
    </xf>
    <xf numFmtId="3" fontId="29" fillId="0" borderId="11" xfId="39" applyNumberFormat="1" applyFont="1" applyFill="1" applyBorder="1" applyAlignment="1">
      <alignment vertical="center" wrapText="1"/>
    </xf>
    <xf numFmtId="3" fontId="29" fillId="0" borderId="11" xfId="39" applyNumberFormat="1" applyFont="1" applyFill="1" applyBorder="1" applyAlignment="1">
      <alignment horizontal="center" vertical="center" wrapText="1"/>
    </xf>
    <xf numFmtId="3" fontId="29" fillId="0" borderId="11" xfId="39" applyNumberFormat="1" applyFont="1" applyFill="1" applyBorder="1" applyAlignment="1">
      <alignment horizontal="right" vertical="center" wrapText="1"/>
    </xf>
    <xf numFmtId="3" fontId="26" fillId="0" borderId="0" xfId="39" applyNumberFormat="1" applyFont="1" applyFill="1" applyBorder="1" applyAlignment="1">
      <alignment vertical="center" wrapText="1"/>
    </xf>
    <xf numFmtId="3" fontId="26" fillId="0" borderId="0" xfId="37" applyNumberFormat="1" applyFont="1" applyFill="1" applyAlignment="1">
      <alignment horizontal="center"/>
    </xf>
    <xf numFmtId="3" fontId="27" fillId="0" borderId="0" xfId="0" applyNumberFormat="1" applyFont="1"/>
    <xf numFmtId="3" fontId="27" fillId="0" borderId="11" xfId="0" applyNumberFormat="1" applyFont="1" applyBorder="1"/>
    <xf numFmtId="3" fontId="24" fillId="0" borderId="0" xfId="0" applyNumberFormat="1" applyFont="1"/>
    <xf numFmtId="0" fontId="27" fillId="0" borderId="0" xfId="0" applyFont="1" applyAlignment="1"/>
    <xf numFmtId="0" fontId="27" fillId="0" borderId="11" xfId="0" applyFont="1" applyBorder="1" applyAlignment="1"/>
    <xf numFmtId="14" fontId="27" fillId="0" borderId="11" xfId="0" applyNumberFormat="1" applyFont="1" applyBorder="1" applyAlignment="1"/>
    <xf numFmtId="0" fontId="24" fillId="0" borderId="0" xfId="0" applyFont="1" applyAlignment="1"/>
    <xf numFmtId="3" fontId="26" fillId="0" borderId="0" xfId="39" applyNumberFormat="1" applyFont="1" applyFill="1" applyBorder="1" applyAlignment="1">
      <alignment horizontal="center" vertical="center" wrapText="1"/>
    </xf>
    <xf numFmtId="3" fontId="29" fillId="0" borderId="0" xfId="39" applyNumberFormat="1" applyFont="1" applyFill="1" applyBorder="1" applyAlignment="1">
      <alignment vertical="center" wrapText="1"/>
    </xf>
    <xf numFmtId="3" fontId="29" fillId="0" borderId="0" xfId="39" applyNumberFormat="1" applyFont="1" applyFill="1" applyBorder="1" applyAlignment="1">
      <alignment horizontal="center" vertical="center" wrapText="1"/>
    </xf>
    <xf numFmtId="3" fontId="29" fillId="0" borderId="0" xfId="39" applyNumberFormat="1" applyFont="1" applyFill="1" applyBorder="1" applyAlignment="1">
      <alignment horizontal="right" vertical="center" wrapText="1"/>
    </xf>
    <xf numFmtId="3" fontId="27" fillId="0" borderId="0" xfId="0" applyNumberFormat="1" applyFont="1" applyBorder="1"/>
    <xf numFmtId="0" fontId="27" fillId="0" borderId="0" xfId="0" applyFont="1" applyBorder="1" applyAlignment="1"/>
    <xf numFmtId="0" fontId="34" fillId="0" borderId="0" xfId="37" applyFont="1" applyFill="1" applyAlignment="1">
      <alignment horizontal="center"/>
    </xf>
    <xf numFmtId="0" fontId="27" fillId="0" borderId="0" xfId="0" applyFont="1" applyAlignment="1">
      <alignment horizontal="center"/>
    </xf>
    <xf numFmtId="0" fontId="36" fillId="0" borderId="0" xfId="0" applyFont="1"/>
    <xf numFmtId="0" fontId="39" fillId="0" borderId="0" xfId="0" applyFont="1"/>
    <xf numFmtId="0" fontId="38" fillId="0" borderId="0" xfId="0" applyFont="1" applyAlignment="1">
      <alignment horizontal="center"/>
    </xf>
    <xf numFmtId="3" fontId="39" fillId="0" borderId="0" xfId="0" applyNumberFormat="1" applyFont="1"/>
    <xf numFmtId="3" fontId="35" fillId="0" borderId="0" xfId="39" applyNumberFormat="1" applyFont="1" applyFill="1" applyBorder="1" applyAlignment="1">
      <alignment horizontal="center" vertical="center" wrapText="1"/>
    </xf>
    <xf numFmtId="0" fontId="37" fillId="0" borderId="0" xfId="0" applyFont="1" applyBorder="1"/>
    <xf numFmtId="3" fontId="34" fillId="0" borderId="0" xfId="39" applyNumberFormat="1" applyFont="1" applyFill="1" applyBorder="1" applyAlignment="1">
      <alignment horizontal="center" vertical="center" wrapText="1"/>
    </xf>
    <xf numFmtId="3" fontId="35" fillId="0" borderId="0" xfId="39" applyNumberFormat="1" applyFont="1" applyFill="1" applyBorder="1" applyAlignment="1">
      <alignment vertical="center" wrapText="1"/>
    </xf>
    <xf numFmtId="0" fontId="37" fillId="0" borderId="0" xfId="0" applyFont="1" applyBorder="1" applyAlignment="1"/>
    <xf numFmtId="3" fontId="40" fillId="0" borderId="0" xfId="39" applyNumberFormat="1" applyFont="1" applyFill="1" applyBorder="1" applyAlignment="1">
      <alignment horizontal="center" vertical="center" wrapText="1"/>
    </xf>
    <xf numFmtId="3" fontId="26" fillId="0" borderId="0" xfId="37" applyNumberFormat="1" applyFont="1" applyFill="1" applyAlignment="1">
      <alignment horizontal="center"/>
    </xf>
    <xf numFmtId="0" fontId="26" fillId="0" borderId="0" xfId="37" applyFont="1" applyFill="1" applyAlignment="1">
      <alignment horizontal="center"/>
    </xf>
    <xf numFmtId="3" fontId="37" fillId="0" borderId="0" xfId="0" applyNumberFormat="1" applyFont="1" applyBorder="1" applyAlignment="1">
      <alignment horizontal="center"/>
    </xf>
    <xf numFmtId="0" fontId="23" fillId="0" borderId="0" xfId="37" applyFont="1" applyFill="1" applyAlignment="1">
      <alignment horizontal="center" vertical="center" wrapText="1"/>
    </xf>
    <xf numFmtId="0" fontId="31" fillId="0" borderId="0" xfId="37" applyFont="1" applyFill="1" applyAlignment="1">
      <alignment horizontal="center"/>
    </xf>
    <xf numFmtId="3" fontId="26" fillId="0" borderId="11" xfId="39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0" xfId="38" applyFont="1" applyFill="1" applyAlignment="1">
      <alignment horizontal="center"/>
    </xf>
    <xf numFmtId="3" fontId="33" fillId="0" borderId="0" xfId="39" applyNumberFormat="1" applyFont="1" applyFill="1" applyBorder="1" applyAlignment="1">
      <alignment horizontal="center" vertical="center" wrapText="1"/>
    </xf>
    <xf numFmtId="3" fontId="23" fillId="0" borderId="0" xfId="37" applyNumberFormat="1" applyFont="1" applyFill="1" applyAlignment="1">
      <alignment horizontal="center"/>
    </xf>
    <xf numFmtId="3" fontId="26" fillId="0" borderId="15" xfId="39" applyNumberFormat="1" applyFont="1" applyFill="1" applyBorder="1" applyAlignment="1">
      <alignment horizontal="center" vertical="center" wrapText="1"/>
    </xf>
    <xf numFmtId="3" fontId="26" fillId="0" borderId="16" xfId="39" applyNumberFormat="1" applyFont="1" applyFill="1" applyBorder="1" applyAlignment="1">
      <alignment horizontal="center" vertical="center" wrapText="1"/>
    </xf>
    <xf numFmtId="3" fontId="26" fillId="0" borderId="17" xfId="39" applyNumberFormat="1" applyFont="1" applyFill="1" applyBorder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0" fillId="0" borderId="14" xfId="0" applyNumberFormat="1" applyFont="1" applyBorder="1" applyAlignment="1">
      <alignment horizontal="center" vertical="center"/>
    </xf>
    <xf numFmtId="3" fontId="26" fillId="0" borderId="18" xfId="39" applyNumberFormat="1" applyFont="1" applyFill="1" applyBorder="1" applyAlignment="1">
      <alignment horizontal="center" vertical="center" wrapText="1"/>
    </xf>
    <xf numFmtId="3" fontId="26" fillId="0" borderId="13" xfId="39" applyNumberFormat="1" applyFont="1" applyFill="1" applyBorder="1" applyAlignment="1">
      <alignment horizontal="center" vertical="center" wrapText="1"/>
    </xf>
    <xf numFmtId="3" fontId="26" fillId="0" borderId="14" xfId="39" applyNumberFormat="1" applyFont="1" applyFill="1" applyBorder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 wrapText="1"/>
    </xf>
    <xf numFmtId="3" fontId="30" fillId="0" borderId="13" xfId="0" applyNumberFormat="1" applyFont="1" applyBorder="1" applyAlignment="1">
      <alignment horizontal="center" vertical="center" wrapText="1"/>
    </xf>
    <xf numFmtId="3" fontId="30" fillId="0" borderId="14" xfId="0" applyNumberFormat="1" applyFont="1" applyBorder="1" applyAlignment="1">
      <alignment horizontal="center" vertical="center" wrapText="1"/>
    </xf>
    <xf numFmtId="3" fontId="41" fillId="0" borderId="11" xfId="39" applyNumberFormat="1" applyFont="1" applyFill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3" fontId="43" fillId="0" borderId="11" xfId="39" applyNumberFormat="1" applyFont="1" applyFill="1" applyBorder="1" applyAlignment="1">
      <alignment horizontal="center" vertical="center" wrapText="1"/>
    </xf>
    <xf numFmtId="3" fontId="41" fillId="0" borderId="11" xfId="39" applyNumberFormat="1" applyFont="1" applyFill="1" applyBorder="1" applyAlignment="1">
      <alignment horizontal="left" vertical="center" wrapText="1"/>
    </xf>
    <xf numFmtId="3" fontId="41" fillId="0" borderId="19" xfId="39" applyNumberFormat="1" applyFont="1" applyFill="1" applyBorder="1" applyAlignment="1">
      <alignment horizontal="center" vertical="center" wrapText="1"/>
    </xf>
    <xf numFmtId="3" fontId="41" fillId="0" borderId="11" xfId="39" applyNumberFormat="1" applyFont="1" applyFill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3" fontId="43" fillId="0" borderId="11" xfId="39" applyNumberFormat="1" applyFont="1" applyFill="1" applyBorder="1" applyAlignment="1">
      <alignment vertical="center" wrapText="1"/>
    </xf>
    <xf numFmtId="3" fontId="43" fillId="0" borderId="19" xfId="39" applyNumberFormat="1" applyFont="1" applyFill="1" applyBorder="1" applyAlignment="1">
      <alignment horizontal="center" vertical="center" wrapText="1"/>
    </xf>
    <xf numFmtId="3" fontId="43" fillId="0" borderId="11" xfId="39" applyNumberFormat="1" applyFont="1" applyFill="1" applyBorder="1" applyAlignment="1">
      <alignment horizontal="right" vertical="center" wrapText="1"/>
    </xf>
    <xf numFmtId="3" fontId="42" fillId="0" borderId="11" xfId="0" applyNumberFormat="1" applyFont="1" applyBorder="1"/>
    <xf numFmtId="0" fontId="44" fillId="0" borderId="11" xfId="0" applyFont="1" applyBorder="1" applyAlignment="1">
      <alignment horizontal="center"/>
    </xf>
    <xf numFmtId="3" fontId="41" fillId="0" borderId="11" xfId="39" applyNumberFormat="1" applyFont="1" applyFill="1" applyBorder="1" applyAlignment="1">
      <alignment vertical="center" wrapText="1"/>
    </xf>
    <xf numFmtId="14" fontId="44" fillId="0" borderId="11" xfId="0" applyNumberFormat="1" applyFont="1" applyBorder="1" applyAlignment="1">
      <alignment horizontal="center"/>
    </xf>
    <xf numFmtId="3" fontId="43" fillId="0" borderId="11" xfId="37" applyNumberFormat="1" applyFont="1" applyFill="1" applyBorder="1" applyAlignment="1"/>
    <xf numFmtId="3" fontId="43" fillId="0" borderId="11" xfId="37" applyNumberFormat="1" applyFont="1" applyFill="1" applyBorder="1" applyAlignment="1">
      <alignment horizontal="right"/>
    </xf>
    <xf numFmtId="3" fontId="43" fillId="0" borderId="19" xfId="37" applyNumberFormat="1" applyFont="1" applyFill="1" applyBorder="1" applyAlignment="1">
      <alignment horizontal="center"/>
    </xf>
    <xf numFmtId="3" fontId="41" fillId="0" borderId="11" xfId="39" applyNumberFormat="1" applyFont="1" applyFill="1" applyBorder="1" applyAlignment="1">
      <alignment horizontal="right" vertical="center" wrapText="1"/>
    </xf>
    <xf numFmtId="0" fontId="42" fillId="0" borderId="11" xfId="0" applyFont="1" applyBorder="1" applyAlignment="1">
      <alignment horizontal="center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l" xfId="0" builtinId="0"/>
    <cellStyle name="Normal 2" xfId="37" xr:uid="{00000000-0005-0000-0000-000025000000}"/>
    <cellStyle name="Normal_Sheet2" xfId="38" xr:uid="{00000000-0005-0000-0000-000026000000}"/>
    <cellStyle name="Normal_THANG112002xls" xfId="39" xr:uid="{00000000-0005-0000-0000-000027000000}"/>
    <cellStyle name="Note 2" xfId="40" xr:uid="{00000000-0005-0000-0000-000028000000}"/>
    <cellStyle name="Output 2" xfId="41" xr:uid="{00000000-0005-0000-0000-000029000000}"/>
    <cellStyle name="Style 1" xfId="42" xr:uid="{00000000-0005-0000-0000-00002A000000}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workbookViewId="0">
      <selection activeCell="D47" sqref="D47:G47"/>
    </sheetView>
  </sheetViews>
  <sheetFormatPr defaultColWidth="9.125" defaultRowHeight="30" customHeight="1" x14ac:dyDescent="0.35"/>
  <cols>
    <col min="1" max="1" width="4.375" style="6" customWidth="1"/>
    <col min="2" max="2" width="31.125" style="6" customWidth="1"/>
    <col min="3" max="3" width="5.75" style="6" customWidth="1"/>
    <col min="4" max="4" width="12" style="6" customWidth="1"/>
    <col min="5" max="5" width="10.25" style="6" customWidth="1"/>
    <col min="6" max="6" width="11.125" style="14" customWidth="1"/>
    <col min="7" max="7" width="13.5" style="28" customWidth="1"/>
    <col min="8" max="16384" width="9.125" style="6"/>
  </cols>
  <sheetData>
    <row r="1" spans="1:7" s="29" customFormat="1" ht="19.5" customHeight="1" x14ac:dyDescent="0.3">
      <c r="B1" s="30" t="s">
        <v>39</v>
      </c>
      <c r="C1" s="30"/>
      <c r="D1" s="30"/>
      <c r="E1" s="30"/>
      <c r="F1" s="32"/>
      <c r="G1" s="31"/>
    </row>
    <row r="2" spans="1:7" s="29" customFormat="1" ht="19.5" customHeight="1" x14ac:dyDescent="0.3">
      <c r="A2" s="30"/>
      <c r="B2" s="30"/>
      <c r="C2" s="30"/>
      <c r="D2" s="30"/>
      <c r="E2" s="30"/>
      <c r="F2" s="32"/>
      <c r="G2" s="31"/>
    </row>
    <row r="3" spans="1:7" ht="19.5" customHeight="1" x14ac:dyDescent="0.35">
      <c r="A3" s="43" t="s">
        <v>63</v>
      </c>
      <c r="B3" s="43"/>
      <c r="C3" s="43"/>
      <c r="D3" s="43"/>
      <c r="E3" s="43"/>
      <c r="F3" s="43"/>
      <c r="G3" s="43"/>
    </row>
    <row r="4" spans="1:7" ht="19.5" customHeight="1" x14ac:dyDescent="0.35">
      <c r="A4" s="42" t="s">
        <v>35</v>
      </c>
      <c r="B4" s="42"/>
      <c r="C4" s="42"/>
      <c r="D4" s="42"/>
      <c r="E4" s="42"/>
      <c r="F4" s="42"/>
      <c r="G4" s="42"/>
    </row>
    <row r="5" spans="1:7" ht="19.5" customHeight="1" x14ac:dyDescent="0.35">
      <c r="A5" s="63" t="s">
        <v>0</v>
      </c>
      <c r="B5" s="63" t="s">
        <v>1</v>
      </c>
      <c r="C5" s="63" t="s">
        <v>2</v>
      </c>
      <c r="D5" s="63" t="s">
        <v>3</v>
      </c>
      <c r="E5" s="63" t="s">
        <v>28</v>
      </c>
      <c r="F5" s="64" t="s">
        <v>17</v>
      </c>
      <c r="G5" s="65" t="s">
        <v>19</v>
      </c>
    </row>
    <row r="6" spans="1:7" ht="19.5" customHeight="1" x14ac:dyDescent="0.35">
      <c r="A6" s="63"/>
      <c r="B6" s="63"/>
      <c r="C6" s="63"/>
      <c r="D6" s="63"/>
      <c r="E6" s="63"/>
      <c r="F6" s="64"/>
      <c r="G6" s="65"/>
    </row>
    <row r="7" spans="1:7" ht="19.5" customHeight="1" x14ac:dyDescent="0.35">
      <c r="A7" s="63"/>
      <c r="B7" s="63"/>
      <c r="C7" s="63"/>
      <c r="D7" s="63"/>
      <c r="E7" s="63"/>
      <c r="F7" s="64"/>
      <c r="G7" s="65"/>
    </row>
    <row r="8" spans="1:7" ht="19.5" customHeight="1" x14ac:dyDescent="0.35">
      <c r="A8" s="66"/>
      <c r="B8" s="67" t="s">
        <v>29</v>
      </c>
      <c r="C8" s="68"/>
      <c r="D8" s="69"/>
      <c r="E8" s="69"/>
      <c r="F8" s="70"/>
      <c r="G8" s="71"/>
    </row>
    <row r="9" spans="1:7" ht="19.5" customHeight="1" x14ac:dyDescent="0.35">
      <c r="A9" s="66">
        <v>1</v>
      </c>
      <c r="B9" s="72" t="s">
        <v>41</v>
      </c>
      <c r="C9" s="73" t="s">
        <v>9</v>
      </c>
      <c r="D9" s="74">
        <v>94710</v>
      </c>
      <c r="E9" s="74">
        <v>10000</v>
      </c>
      <c r="F9" s="75">
        <f>SUM(D9:E9)</f>
        <v>104710</v>
      </c>
      <c r="G9" s="76" t="s">
        <v>20</v>
      </c>
    </row>
    <row r="10" spans="1:7" ht="19.5" customHeight="1" x14ac:dyDescent="0.35">
      <c r="A10" s="66">
        <v>2</v>
      </c>
      <c r="B10" s="72" t="s">
        <v>42</v>
      </c>
      <c r="C10" s="73" t="s">
        <v>9</v>
      </c>
      <c r="D10" s="74">
        <v>51450</v>
      </c>
      <c r="E10" s="74">
        <v>10000</v>
      </c>
      <c r="F10" s="75">
        <f t="shared" ref="F10:F34" si="0">SUM(D10:E10)</f>
        <v>61450</v>
      </c>
      <c r="G10" s="76" t="s">
        <v>26</v>
      </c>
    </row>
    <row r="11" spans="1:7" ht="19.5" customHeight="1" x14ac:dyDescent="0.35">
      <c r="A11" s="66">
        <v>3</v>
      </c>
      <c r="B11" s="72" t="s">
        <v>43</v>
      </c>
      <c r="C11" s="73" t="s">
        <v>9</v>
      </c>
      <c r="D11" s="74">
        <v>66800</v>
      </c>
      <c r="E11" s="74">
        <v>10000</v>
      </c>
      <c r="F11" s="75">
        <f t="shared" si="0"/>
        <v>76800</v>
      </c>
      <c r="G11" s="76" t="s">
        <v>20</v>
      </c>
    </row>
    <row r="12" spans="1:7" ht="19.5" customHeight="1" x14ac:dyDescent="0.35">
      <c r="A12" s="66">
        <v>4</v>
      </c>
      <c r="B12" s="72" t="s">
        <v>44</v>
      </c>
      <c r="C12" s="73" t="s">
        <v>9</v>
      </c>
      <c r="D12" s="74">
        <v>65940</v>
      </c>
      <c r="E12" s="74">
        <v>10000</v>
      </c>
      <c r="F12" s="75">
        <f t="shared" si="0"/>
        <v>75940</v>
      </c>
      <c r="G12" s="76" t="s">
        <v>20</v>
      </c>
    </row>
    <row r="13" spans="1:7" ht="19.5" customHeight="1" x14ac:dyDescent="0.35">
      <c r="A13" s="66">
        <v>5</v>
      </c>
      <c r="B13" s="72" t="s">
        <v>60</v>
      </c>
      <c r="C13" s="73" t="s">
        <v>9</v>
      </c>
      <c r="D13" s="74">
        <v>65940</v>
      </c>
      <c r="E13" s="74">
        <v>10000</v>
      </c>
      <c r="F13" s="75">
        <f t="shared" si="0"/>
        <v>75940</v>
      </c>
      <c r="G13" s="76" t="s">
        <v>20</v>
      </c>
    </row>
    <row r="14" spans="1:7" ht="19.5" customHeight="1" x14ac:dyDescent="0.35">
      <c r="A14" s="66"/>
      <c r="B14" s="77" t="s">
        <v>30</v>
      </c>
      <c r="C14" s="73"/>
      <c r="D14" s="74"/>
      <c r="E14" s="74"/>
      <c r="F14" s="75"/>
      <c r="G14" s="76"/>
    </row>
    <row r="15" spans="1:7" ht="19.5" customHeight="1" x14ac:dyDescent="0.35">
      <c r="A15" s="66">
        <v>6</v>
      </c>
      <c r="B15" s="72" t="s">
        <v>45</v>
      </c>
      <c r="C15" s="73" t="s">
        <v>9</v>
      </c>
      <c r="D15" s="74">
        <v>164800</v>
      </c>
      <c r="E15" s="74">
        <v>10000</v>
      </c>
      <c r="F15" s="75">
        <f t="shared" si="0"/>
        <v>174800</v>
      </c>
      <c r="G15" s="78" t="s">
        <v>20</v>
      </c>
    </row>
    <row r="16" spans="1:7" s="1" customFormat="1" ht="19.5" customHeight="1" x14ac:dyDescent="0.3">
      <c r="A16" s="66">
        <v>7</v>
      </c>
      <c r="B16" s="72" t="s">
        <v>46</v>
      </c>
      <c r="C16" s="73" t="s">
        <v>9</v>
      </c>
      <c r="D16" s="79">
        <v>159600</v>
      </c>
      <c r="E16" s="80">
        <v>10000</v>
      </c>
      <c r="F16" s="75">
        <f t="shared" si="0"/>
        <v>169600</v>
      </c>
      <c r="G16" s="78" t="s">
        <v>20</v>
      </c>
    </row>
    <row r="17" spans="1:7" s="1" customFormat="1" ht="19.5" customHeight="1" x14ac:dyDescent="0.3">
      <c r="A17" s="66">
        <v>8</v>
      </c>
      <c r="B17" s="72" t="s">
        <v>56</v>
      </c>
      <c r="C17" s="73" t="s">
        <v>9</v>
      </c>
      <c r="D17" s="79">
        <v>155500</v>
      </c>
      <c r="E17" s="80">
        <v>10000</v>
      </c>
      <c r="F17" s="75">
        <f t="shared" si="0"/>
        <v>165500</v>
      </c>
      <c r="G17" s="78" t="s">
        <v>20</v>
      </c>
    </row>
    <row r="18" spans="1:7" s="1" customFormat="1" ht="19.5" customHeight="1" x14ac:dyDescent="0.3">
      <c r="A18" s="66">
        <v>9</v>
      </c>
      <c r="B18" s="72" t="s">
        <v>47</v>
      </c>
      <c r="C18" s="81" t="s">
        <v>5</v>
      </c>
      <c r="D18" s="79">
        <v>82400</v>
      </c>
      <c r="E18" s="80">
        <v>34000</v>
      </c>
      <c r="F18" s="75">
        <f t="shared" si="0"/>
        <v>116400</v>
      </c>
      <c r="G18" s="76" t="s">
        <v>68</v>
      </c>
    </row>
    <row r="19" spans="1:7" ht="19.5" customHeight="1" x14ac:dyDescent="0.35">
      <c r="A19" s="66"/>
      <c r="B19" s="77" t="s">
        <v>37</v>
      </c>
      <c r="C19" s="73"/>
      <c r="D19" s="74"/>
      <c r="E19" s="74"/>
      <c r="F19" s="75"/>
      <c r="G19" s="76"/>
    </row>
    <row r="20" spans="1:7" ht="19.5" customHeight="1" x14ac:dyDescent="0.35">
      <c r="A20" s="66">
        <v>10</v>
      </c>
      <c r="B20" s="72" t="s">
        <v>40</v>
      </c>
      <c r="C20" s="73" t="s">
        <v>13</v>
      </c>
      <c r="D20" s="74">
        <v>12180</v>
      </c>
      <c r="E20" s="74">
        <v>10000</v>
      </c>
      <c r="F20" s="75">
        <f t="shared" si="0"/>
        <v>22180</v>
      </c>
      <c r="G20" s="76" t="s">
        <v>25</v>
      </c>
    </row>
    <row r="21" spans="1:7" ht="19.5" customHeight="1" x14ac:dyDescent="0.35">
      <c r="A21" s="66">
        <v>11</v>
      </c>
      <c r="B21" s="72" t="s">
        <v>12</v>
      </c>
      <c r="C21" s="73" t="s">
        <v>13</v>
      </c>
      <c r="D21" s="74">
        <v>25630</v>
      </c>
      <c r="E21" s="74">
        <v>27000</v>
      </c>
      <c r="F21" s="75">
        <f t="shared" si="0"/>
        <v>52630</v>
      </c>
      <c r="G21" s="76" t="s">
        <v>68</v>
      </c>
    </row>
    <row r="22" spans="1:7" ht="19.5" customHeight="1" x14ac:dyDescent="0.35">
      <c r="A22" s="66">
        <v>12</v>
      </c>
      <c r="B22" s="72" t="s">
        <v>24</v>
      </c>
      <c r="C22" s="73" t="s">
        <v>13</v>
      </c>
      <c r="D22" s="74">
        <v>37443</v>
      </c>
      <c r="E22" s="74">
        <v>27000</v>
      </c>
      <c r="F22" s="75">
        <f t="shared" si="0"/>
        <v>64443</v>
      </c>
      <c r="G22" s="78" t="s">
        <v>20</v>
      </c>
    </row>
    <row r="23" spans="1:7" ht="19.5" customHeight="1" x14ac:dyDescent="0.35">
      <c r="A23" s="66"/>
      <c r="B23" s="77" t="s">
        <v>31</v>
      </c>
      <c r="C23" s="73"/>
      <c r="D23" s="74"/>
      <c r="E23" s="74"/>
      <c r="F23" s="75"/>
      <c r="G23" s="76"/>
    </row>
    <row r="24" spans="1:7" ht="19.5" customHeight="1" x14ac:dyDescent="0.35">
      <c r="A24" s="66">
        <v>13</v>
      </c>
      <c r="B24" s="72" t="s">
        <v>48</v>
      </c>
      <c r="C24" s="73" t="s">
        <v>9</v>
      </c>
      <c r="D24" s="74">
        <v>59808</v>
      </c>
      <c r="E24" s="74">
        <v>14000</v>
      </c>
      <c r="F24" s="75">
        <f t="shared" si="0"/>
        <v>73808</v>
      </c>
      <c r="G24" s="76" t="s">
        <v>69</v>
      </c>
    </row>
    <row r="25" spans="1:7" ht="19.5" customHeight="1" x14ac:dyDescent="0.35">
      <c r="A25" s="66">
        <v>14</v>
      </c>
      <c r="B25" s="72" t="s">
        <v>23</v>
      </c>
      <c r="C25" s="73" t="s">
        <v>9</v>
      </c>
      <c r="D25" s="74">
        <v>166320</v>
      </c>
      <c r="E25" s="74">
        <v>10000</v>
      </c>
      <c r="F25" s="75">
        <f t="shared" si="0"/>
        <v>176320</v>
      </c>
      <c r="G25" s="78" t="s">
        <v>20</v>
      </c>
    </row>
    <row r="26" spans="1:7" ht="19.5" customHeight="1" x14ac:dyDescent="0.35">
      <c r="A26" s="66"/>
      <c r="B26" s="77" t="s">
        <v>32</v>
      </c>
      <c r="C26" s="73"/>
      <c r="D26" s="74"/>
      <c r="E26" s="74"/>
      <c r="F26" s="75"/>
      <c r="G26" s="76"/>
    </row>
    <row r="27" spans="1:7" s="1" customFormat="1" ht="19.5" customHeight="1" x14ac:dyDescent="0.3">
      <c r="A27" s="66">
        <v>15</v>
      </c>
      <c r="B27" s="72" t="s">
        <v>50</v>
      </c>
      <c r="C27" s="73" t="s">
        <v>9</v>
      </c>
      <c r="D27" s="79">
        <v>215985</v>
      </c>
      <c r="E27" s="80">
        <v>10000</v>
      </c>
      <c r="F27" s="75">
        <f t="shared" si="0"/>
        <v>225985</v>
      </c>
      <c r="G27" s="76" t="s">
        <v>25</v>
      </c>
    </row>
    <row r="28" spans="1:7" s="1" customFormat="1" ht="19.5" customHeight="1" x14ac:dyDescent="0.3">
      <c r="A28" s="66">
        <v>16</v>
      </c>
      <c r="B28" s="72" t="s">
        <v>51</v>
      </c>
      <c r="C28" s="73" t="s">
        <v>9</v>
      </c>
      <c r="D28" s="79">
        <v>169950</v>
      </c>
      <c r="E28" s="80">
        <v>10000</v>
      </c>
      <c r="F28" s="75">
        <f t="shared" si="0"/>
        <v>179950</v>
      </c>
      <c r="G28" s="76" t="s">
        <v>25</v>
      </c>
    </row>
    <row r="29" spans="1:7" s="1" customFormat="1" ht="19.5" customHeight="1" x14ac:dyDescent="0.3">
      <c r="A29" s="66">
        <v>17</v>
      </c>
      <c r="B29" s="72" t="s">
        <v>58</v>
      </c>
      <c r="C29" s="73" t="s">
        <v>59</v>
      </c>
      <c r="D29" s="79">
        <v>169500</v>
      </c>
      <c r="E29" s="80">
        <v>10000</v>
      </c>
      <c r="F29" s="75">
        <f t="shared" si="0"/>
        <v>179500</v>
      </c>
      <c r="G29" s="76" t="s">
        <v>25</v>
      </c>
    </row>
    <row r="30" spans="1:7" s="1" customFormat="1" ht="19.5" customHeight="1" x14ac:dyDescent="0.3">
      <c r="A30" s="66"/>
      <c r="B30" s="77" t="s">
        <v>33</v>
      </c>
      <c r="C30" s="81"/>
      <c r="D30" s="79"/>
      <c r="E30" s="80"/>
      <c r="F30" s="75"/>
      <c r="G30" s="76"/>
    </row>
    <row r="31" spans="1:7" s="1" customFormat="1" ht="19.5" customHeight="1" x14ac:dyDescent="0.3">
      <c r="A31" s="66">
        <v>18</v>
      </c>
      <c r="B31" s="72" t="s">
        <v>52</v>
      </c>
      <c r="C31" s="73" t="s">
        <v>9</v>
      </c>
      <c r="D31" s="79">
        <v>522900</v>
      </c>
      <c r="E31" s="80">
        <v>14000</v>
      </c>
      <c r="F31" s="75">
        <f t="shared" si="0"/>
        <v>536900</v>
      </c>
      <c r="G31" s="76" t="s">
        <v>70</v>
      </c>
    </row>
    <row r="32" spans="1:7" ht="19.5" customHeight="1" x14ac:dyDescent="0.35">
      <c r="A32" s="66"/>
      <c r="B32" s="77" t="s">
        <v>34</v>
      </c>
      <c r="C32" s="73"/>
      <c r="D32" s="74"/>
      <c r="E32" s="74"/>
      <c r="F32" s="75"/>
      <c r="G32" s="76"/>
    </row>
    <row r="33" spans="1:7" ht="19.5" customHeight="1" x14ac:dyDescent="0.35">
      <c r="A33" s="66">
        <v>19</v>
      </c>
      <c r="B33" s="72" t="s">
        <v>49</v>
      </c>
      <c r="C33" s="73" t="s">
        <v>54</v>
      </c>
      <c r="D33" s="74">
        <v>500283</v>
      </c>
      <c r="E33" s="74">
        <v>10000</v>
      </c>
      <c r="F33" s="75">
        <f t="shared" si="0"/>
        <v>510283</v>
      </c>
      <c r="G33" s="76" t="s">
        <v>27</v>
      </c>
    </row>
    <row r="34" spans="1:7" ht="19.5" customHeight="1" x14ac:dyDescent="0.35">
      <c r="A34" s="66">
        <v>20</v>
      </c>
      <c r="B34" s="72" t="s">
        <v>67</v>
      </c>
      <c r="C34" s="73" t="s">
        <v>9</v>
      </c>
      <c r="D34" s="74">
        <v>350000</v>
      </c>
      <c r="E34" s="74">
        <v>10000</v>
      </c>
      <c r="F34" s="75">
        <f t="shared" si="0"/>
        <v>360000</v>
      </c>
      <c r="G34" s="76" t="s">
        <v>27</v>
      </c>
    </row>
    <row r="35" spans="1:7" ht="19.5" customHeight="1" x14ac:dyDescent="0.35">
      <c r="A35" s="66"/>
      <c r="B35" s="77" t="s">
        <v>61</v>
      </c>
      <c r="C35" s="73"/>
      <c r="D35" s="74"/>
      <c r="E35" s="74"/>
      <c r="F35" s="75"/>
      <c r="G35" s="76"/>
    </row>
    <row r="36" spans="1:7" ht="19.5" customHeight="1" x14ac:dyDescent="0.35">
      <c r="A36" s="66">
        <v>21</v>
      </c>
      <c r="B36" s="72" t="s">
        <v>62</v>
      </c>
      <c r="C36" s="73" t="s">
        <v>9</v>
      </c>
      <c r="D36" s="74">
        <v>180000</v>
      </c>
      <c r="E36" s="74">
        <v>10000</v>
      </c>
      <c r="F36" s="75">
        <f t="shared" ref="F36" si="1">SUM(D36:E36)</f>
        <v>190000</v>
      </c>
      <c r="G36" s="76" t="s">
        <v>25</v>
      </c>
    </row>
    <row r="37" spans="1:7" ht="19.5" customHeight="1" x14ac:dyDescent="0.35">
      <c r="A37" s="66"/>
      <c r="B37" s="77" t="s">
        <v>53</v>
      </c>
      <c r="C37" s="66"/>
      <c r="D37" s="74"/>
      <c r="E37" s="74"/>
      <c r="F37" s="75"/>
      <c r="G37" s="76"/>
    </row>
    <row r="38" spans="1:7" ht="19.5" customHeight="1" x14ac:dyDescent="0.35">
      <c r="A38" s="66">
        <v>22</v>
      </c>
      <c r="B38" s="72" t="s">
        <v>66</v>
      </c>
      <c r="C38" s="66" t="s">
        <v>55</v>
      </c>
      <c r="D38" s="74">
        <v>153850</v>
      </c>
      <c r="E38" s="74">
        <v>14000</v>
      </c>
      <c r="F38" s="75">
        <f t="shared" ref="F38" si="2">SUM(D38:E38)</f>
        <v>167850</v>
      </c>
      <c r="G38" s="76" t="s">
        <v>65</v>
      </c>
    </row>
    <row r="39" spans="1:7" ht="19.5" customHeight="1" x14ac:dyDescent="0.35">
      <c r="A39" s="66">
        <v>23</v>
      </c>
      <c r="B39" s="77" t="s">
        <v>73</v>
      </c>
      <c r="C39" s="69" t="s">
        <v>5</v>
      </c>
      <c r="D39" s="82">
        <v>824000</v>
      </c>
      <c r="E39" s="82">
        <v>10000</v>
      </c>
      <c r="F39" s="75">
        <f>SUM(D39:E39)</f>
        <v>834000</v>
      </c>
      <c r="G39" s="83" t="s">
        <v>26</v>
      </c>
    </row>
    <row r="40" spans="1:7" ht="19.5" customHeight="1" x14ac:dyDescent="0.35">
      <c r="A40" s="66">
        <v>24</v>
      </c>
      <c r="B40" s="77" t="s">
        <v>75</v>
      </c>
      <c r="C40" s="69" t="s">
        <v>5</v>
      </c>
      <c r="D40" s="82">
        <v>829900</v>
      </c>
      <c r="E40" s="82">
        <v>10000</v>
      </c>
      <c r="F40" s="75">
        <f>D40+E40</f>
        <v>839900</v>
      </c>
      <c r="G40" s="83" t="s">
        <v>26</v>
      </c>
    </row>
    <row r="41" spans="1:7" ht="19.5" customHeight="1" x14ac:dyDescent="0.35">
      <c r="A41" s="66"/>
      <c r="B41" s="77" t="s">
        <v>72</v>
      </c>
      <c r="C41" s="69"/>
      <c r="D41" s="82"/>
      <c r="E41" s="82"/>
      <c r="F41" s="75"/>
      <c r="G41" s="83"/>
    </row>
    <row r="42" spans="1:7" ht="19.5" customHeight="1" x14ac:dyDescent="0.35">
      <c r="A42" s="66">
        <v>25</v>
      </c>
      <c r="B42" s="72" t="s">
        <v>74</v>
      </c>
      <c r="C42" s="66" t="s">
        <v>9</v>
      </c>
      <c r="D42" s="74">
        <v>1182109</v>
      </c>
      <c r="E42" s="74">
        <v>10000</v>
      </c>
      <c r="F42" s="75">
        <f>D42+E42</f>
        <v>1192109</v>
      </c>
      <c r="G42" s="83" t="s">
        <v>26</v>
      </c>
    </row>
    <row r="43" spans="1:7" ht="19.5" customHeight="1" x14ac:dyDescent="0.35">
      <c r="A43" s="66">
        <v>26</v>
      </c>
      <c r="B43" s="72" t="s">
        <v>57</v>
      </c>
      <c r="C43" s="66" t="s">
        <v>9</v>
      </c>
      <c r="D43" s="74">
        <v>766644</v>
      </c>
      <c r="E43" s="74">
        <v>10000</v>
      </c>
      <c r="F43" s="75">
        <f>D43+E43</f>
        <v>776644</v>
      </c>
      <c r="G43" s="76" t="s">
        <v>25</v>
      </c>
    </row>
    <row r="44" spans="1:7" ht="17.25" customHeight="1" x14ac:dyDescent="0.35">
      <c r="A44" s="35"/>
      <c r="B44" s="36"/>
      <c r="C44" s="33"/>
      <c r="D44" s="38"/>
      <c r="E44" s="38"/>
      <c r="F44" s="38"/>
      <c r="G44" s="38"/>
    </row>
    <row r="45" spans="1:7" ht="17.25" customHeight="1" x14ac:dyDescent="0.35">
      <c r="A45" s="37"/>
      <c r="B45" s="37"/>
      <c r="C45" s="34"/>
      <c r="E45" s="34"/>
      <c r="F45" s="41"/>
      <c r="G45" s="41"/>
    </row>
    <row r="46" spans="1:7" ht="17.25" customHeight="1" x14ac:dyDescent="0.35"/>
    <row r="47" spans="1:7" ht="17.25" customHeight="1" x14ac:dyDescent="0.35">
      <c r="A47" s="35"/>
      <c r="B47" s="36"/>
      <c r="C47" s="33"/>
      <c r="D47" s="38" t="s">
        <v>71</v>
      </c>
      <c r="E47" s="38"/>
      <c r="F47" s="38"/>
      <c r="G47" s="38"/>
    </row>
    <row r="48" spans="1:7" ht="17.25" customHeight="1" x14ac:dyDescent="0.35">
      <c r="A48" s="37" t="s">
        <v>38</v>
      </c>
      <c r="B48" s="37"/>
      <c r="C48" s="34" t="s">
        <v>64</v>
      </c>
      <c r="E48" s="34"/>
      <c r="F48" s="41" t="s">
        <v>36</v>
      </c>
      <c r="G48" s="41"/>
    </row>
    <row r="55" spans="1:5" ht="30" customHeight="1" x14ac:dyDescent="0.35">
      <c r="A55" s="7"/>
      <c r="B55" s="12"/>
      <c r="C55" s="39"/>
      <c r="D55" s="39"/>
      <c r="E55" s="13"/>
    </row>
    <row r="56" spans="1:5" ht="30" customHeight="1" x14ac:dyDescent="0.35">
      <c r="A56" s="7"/>
      <c r="B56" s="12"/>
      <c r="C56" s="39"/>
      <c r="D56" s="40"/>
      <c r="E56" s="5"/>
    </row>
    <row r="57" spans="1:5" ht="30" customHeight="1" x14ac:dyDescent="0.35">
      <c r="A57" s="7"/>
      <c r="B57" s="12"/>
      <c r="C57" s="39"/>
      <c r="D57" s="40"/>
      <c r="E57" s="5"/>
    </row>
    <row r="58" spans="1:5" ht="30" customHeight="1" x14ac:dyDescent="0.35">
      <c r="A58" s="7"/>
      <c r="B58" s="12"/>
      <c r="C58" s="39"/>
      <c r="D58" s="40"/>
      <c r="E58" s="5"/>
    </row>
    <row r="59" spans="1:5" ht="30" customHeight="1" x14ac:dyDescent="0.35">
      <c r="A59" s="27"/>
      <c r="B59" s="5"/>
      <c r="C59" s="13"/>
      <c r="D59" s="5"/>
      <c r="E59" s="5"/>
    </row>
  </sheetData>
  <mergeCells count="17">
    <mergeCell ref="A4:G4"/>
    <mergeCell ref="A3:G3"/>
    <mergeCell ref="A5:A7"/>
    <mergeCell ref="B5:B7"/>
    <mergeCell ref="C5:C7"/>
    <mergeCell ref="D5:D7"/>
    <mergeCell ref="F5:F7"/>
    <mergeCell ref="E5:E7"/>
    <mergeCell ref="G5:G7"/>
    <mergeCell ref="D44:G44"/>
    <mergeCell ref="C58:D58"/>
    <mergeCell ref="C57:D57"/>
    <mergeCell ref="C56:D56"/>
    <mergeCell ref="C55:D55"/>
    <mergeCell ref="F45:G45"/>
    <mergeCell ref="D47:G47"/>
    <mergeCell ref="F48:G48"/>
  </mergeCells>
  <phoneticPr fontId="22" type="noConversion"/>
  <pageMargins left="0.37" right="0.2" top="0.26" bottom="0.26" header="0.2" footer="0.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topLeftCell="A16" workbookViewId="0">
      <selection activeCell="M9" sqref="M9"/>
    </sheetView>
  </sheetViews>
  <sheetFormatPr defaultColWidth="9.125" defaultRowHeight="30" customHeight="1" x14ac:dyDescent="0.35"/>
  <cols>
    <col min="1" max="1" width="6.75" style="6" customWidth="1"/>
    <col min="2" max="2" width="35.125" style="6" customWidth="1"/>
    <col min="3" max="3" width="10" style="6" customWidth="1"/>
    <col min="4" max="4" width="15" style="6" customWidth="1"/>
    <col min="5" max="5" width="13.125" style="6" customWidth="1"/>
    <col min="6" max="6" width="17.625" style="14" customWidth="1"/>
    <col min="7" max="7" width="20.75" style="14" customWidth="1"/>
    <col min="8" max="8" width="18.875" style="17" customWidth="1"/>
    <col min="9" max="16384" width="9.125" style="6"/>
  </cols>
  <sheetData>
    <row r="1" spans="1:8" ht="30" customHeight="1" x14ac:dyDescent="0.35">
      <c r="A1" s="43" t="s">
        <v>15</v>
      </c>
      <c r="B1" s="43"/>
      <c r="C1" s="43"/>
      <c r="D1" s="43"/>
      <c r="E1" s="43"/>
      <c r="F1" s="43"/>
      <c r="G1" s="43"/>
    </row>
    <row r="2" spans="1:8" ht="30" customHeight="1" thickBot="1" x14ac:dyDescent="0.4">
      <c r="A2" s="7"/>
      <c r="B2" s="7"/>
      <c r="C2" s="7"/>
      <c r="D2" s="7"/>
      <c r="E2" s="7"/>
    </row>
    <row r="3" spans="1:8" ht="30" customHeight="1" thickTop="1" x14ac:dyDescent="0.35">
      <c r="A3" s="51" t="s">
        <v>0</v>
      </c>
      <c r="B3" s="53" t="s">
        <v>1</v>
      </c>
      <c r="C3" s="53" t="s">
        <v>2</v>
      </c>
      <c r="D3" s="53" t="s">
        <v>3</v>
      </c>
      <c r="E3" s="57" t="s">
        <v>18</v>
      </c>
      <c r="F3" s="54" t="s">
        <v>17</v>
      </c>
      <c r="G3" s="60" t="s">
        <v>16</v>
      </c>
      <c r="H3" s="45" t="s">
        <v>19</v>
      </c>
    </row>
    <row r="4" spans="1:8" ht="30" customHeight="1" x14ac:dyDescent="0.35">
      <c r="A4" s="52"/>
      <c r="B4" s="44"/>
      <c r="C4" s="44"/>
      <c r="D4" s="44"/>
      <c r="E4" s="58"/>
      <c r="F4" s="55"/>
      <c r="G4" s="61"/>
      <c r="H4" s="46"/>
    </row>
    <row r="5" spans="1:8" ht="30" customHeight="1" x14ac:dyDescent="0.35">
      <c r="A5" s="52"/>
      <c r="B5" s="44"/>
      <c r="C5" s="44"/>
      <c r="D5" s="44"/>
      <c r="E5" s="59"/>
      <c r="F5" s="56"/>
      <c r="G5" s="62"/>
      <c r="H5" s="47"/>
    </row>
    <row r="6" spans="1:8" ht="30" customHeight="1" x14ac:dyDescent="0.35">
      <c r="A6" s="8">
        <v>1</v>
      </c>
      <c r="B6" s="9" t="s">
        <v>4</v>
      </c>
      <c r="C6" s="10" t="s">
        <v>5</v>
      </c>
      <c r="D6" s="11">
        <v>51450</v>
      </c>
      <c r="E6" s="11">
        <v>10000</v>
      </c>
      <c r="F6" s="15">
        <f>D6+E6</f>
        <v>61450</v>
      </c>
      <c r="G6" s="15">
        <v>62000</v>
      </c>
      <c r="H6" s="18" t="s">
        <v>20</v>
      </c>
    </row>
    <row r="7" spans="1:8" ht="30" customHeight="1" x14ac:dyDescent="0.35">
      <c r="A7" s="8">
        <v>2</v>
      </c>
      <c r="B7" s="9" t="s">
        <v>6</v>
      </c>
      <c r="C7" s="10" t="s">
        <v>5</v>
      </c>
      <c r="D7" s="11">
        <v>94710</v>
      </c>
      <c r="E7" s="11">
        <v>10000</v>
      </c>
      <c r="F7" s="15">
        <f t="shared" ref="F7:F13" si="0">D7+E7</f>
        <v>104710</v>
      </c>
      <c r="G7" s="15">
        <v>105000</v>
      </c>
      <c r="H7" s="18" t="s">
        <v>20</v>
      </c>
    </row>
    <row r="8" spans="1:8" ht="30" customHeight="1" x14ac:dyDescent="0.35">
      <c r="A8" s="8">
        <v>3</v>
      </c>
      <c r="B8" s="9" t="s">
        <v>7</v>
      </c>
      <c r="C8" s="10" t="s">
        <v>5</v>
      </c>
      <c r="D8" s="11">
        <v>10702</v>
      </c>
      <c r="E8" s="11">
        <v>10000</v>
      </c>
      <c r="F8" s="15">
        <f t="shared" si="0"/>
        <v>20702</v>
      </c>
      <c r="G8" s="15">
        <v>21000</v>
      </c>
      <c r="H8" s="18" t="s">
        <v>20</v>
      </c>
    </row>
    <row r="9" spans="1:8" ht="30" customHeight="1" x14ac:dyDescent="0.35">
      <c r="A9" s="8">
        <v>4</v>
      </c>
      <c r="B9" s="9" t="s">
        <v>8</v>
      </c>
      <c r="C9" s="10" t="s">
        <v>9</v>
      </c>
      <c r="D9" s="11">
        <v>156000</v>
      </c>
      <c r="E9" s="11">
        <v>17000</v>
      </c>
      <c r="F9" s="15">
        <f t="shared" si="0"/>
        <v>173000</v>
      </c>
      <c r="G9" s="15">
        <v>173000</v>
      </c>
      <c r="H9" s="18" t="s">
        <v>21</v>
      </c>
    </row>
    <row r="10" spans="1:8" ht="44.25" customHeight="1" x14ac:dyDescent="0.35">
      <c r="A10" s="8">
        <v>5</v>
      </c>
      <c r="B10" s="9" t="s">
        <v>10</v>
      </c>
      <c r="C10" s="10" t="s">
        <v>9</v>
      </c>
      <c r="D10" s="11">
        <v>59808</v>
      </c>
      <c r="E10" s="11">
        <v>14000</v>
      </c>
      <c r="F10" s="15">
        <f t="shared" si="0"/>
        <v>73808</v>
      </c>
      <c r="G10" s="15">
        <v>74000</v>
      </c>
      <c r="H10" s="18" t="s">
        <v>22</v>
      </c>
    </row>
    <row r="11" spans="1:8" ht="46.5" customHeight="1" x14ac:dyDescent="0.35">
      <c r="A11" s="8">
        <v>6</v>
      </c>
      <c r="B11" s="9" t="s">
        <v>11</v>
      </c>
      <c r="C11" s="10" t="s">
        <v>9</v>
      </c>
      <c r="D11" s="11">
        <v>45000</v>
      </c>
      <c r="E11" s="11">
        <v>10000</v>
      </c>
      <c r="F11" s="15">
        <f t="shared" si="0"/>
        <v>55000</v>
      </c>
      <c r="G11" s="15">
        <v>55000</v>
      </c>
      <c r="H11" s="18" t="s">
        <v>20</v>
      </c>
    </row>
    <row r="12" spans="1:8" ht="30" customHeight="1" x14ac:dyDescent="0.35">
      <c r="A12" s="8">
        <v>7</v>
      </c>
      <c r="B12" s="9" t="s">
        <v>12</v>
      </c>
      <c r="C12" s="10" t="s">
        <v>13</v>
      </c>
      <c r="D12" s="11">
        <v>16999.990000000002</v>
      </c>
      <c r="E12" s="11">
        <v>10000</v>
      </c>
      <c r="F12" s="15">
        <f t="shared" si="0"/>
        <v>26999.99</v>
      </c>
      <c r="G12" s="15">
        <v>27000</v>
      </c>
      <c r="H12" s="19" t="s">
        <v>20</v>
      </c>
    </row>
    <row r="13" spans="1:8" ht="30" customHeight="1" x14ac:dyDescent="0.35">
      <c r="A13" s="8">
        <v>8</v>
      </c>
      <c r="B13" s="9" t="s">
        <v>14</v>
      </c>
      <c r="C13" s="10" t="s">
        <v>13</v>
      </c>
      <c r="D13" s="11">
        <v>19551</v>
      </c>
      <c r="E13" s="11">
        <v>10000</v>
      </c>
      <c r="F13" s="15">
        <f t="shared" si="0"/>
        <v>29551</v>
      </c>
      <c r="G13" s="15">
        <v>30000</v>
      </c>
      <c r="H13" s="18" t="s">
        <v>20</v>
      </c>
    </row>
    <row r="14" spans="1:8" ht="30" customHeight="1" x14ac:dyDescent="0.35">
      <c r="A14" s="21"/>
      <c r="B14" s="22"/>
      <c r="C14" s="23"/>
      <c r="D14" s="24"/>
      <c r="E14" s="24"/>
      <c r="F14" s="25"/>
      <c r="G14" s="25"/>
      <c r="H14" s="26"/>
    </row>
    <row r="15" spans="1:8" s="1" customFormat="1" ht="30" customHeight="1" x14ac:dyDescent="0.35">
      <c r="A15" s="49"/>
      <c r="B15" s="49"/>
      <c r="C15" s="50"/>
      <c r="D15" s="50"/>
      <c r="E15" s="4"/>
      <c r="F15" s="48"/>
      <c r="G15" s="48"/>
      <c r="H15" s="20"/>
    </row>
    <row r="16" spans="1:8" s="1" customFormat="1" ht="30" customHeight="1" x14ac:dyDescent="0.3">
      <c r="A16" s="2"/>
      <c r="B16" s="3"/>
      <c r="C16" s="50"/>
      <c r="D16" s="50"/>
      <c r="E16" s="4"/>
      <c r="F16" s="16"/>
      <c r="G16" s="16"/>
      <c r="H16" s="20"/>
    </row>
    <row r="17" spans="1:5" ht="30" customHeight="1" x14ac:dyDescent="0.35">
      <c r="A17" s="7"/>
      <c r="B17" s="12"/>
      <c r="C17" s="39"/>
      <c r="D17" s="39"/>
      <c r="E17" s="13"/>
    </row>
    <row r="18" spans="1:5" ht="30" customHeight="1" x14ac:dyDescent="0.35">
      <c r="A18" s="7"/>
      <c r="B18" s="12"/>
      <c r="C18" s="39"/>
      <c r="D18" s="40"/>
      <c r="E18" s="5"/>
    </row>
    <row r="19" spans="1:5" ht="30" customHeight="1" x14ac:dyDescent="0.35">
      <c r="A19" s="7"/>
      <c r="B19" s="12"/>
      <c r="C19" s="39"/>
      <c r="D19" s="40"/>
      <c r="E19" s="5"/>
    </row>
    <row r="20" spans="1:5" ht="30" customHeight="1" x14ac:dyDescent="0.35">
      <c r="A20" s="7"/>
      <c r="B20" s="12"/>
      <c r="C20" s="39"/>
      <c r="D20" s="40"/>
      <c r="E20" s="5"/>
    </row>
    <row r="21" spans="1:5" ht="30" customHeight="1" x14ac:dyDescent="0.35">
      <c r="A21" s="5"/>
      <c r="B21" s="5"/>
      <c r="C21" s="13"/>
      <c r="D21" s="5"/>
      <c r="E21" s="5"/>
    </row>
  </sheetData>
  <mergeCells count="17">
    <mergeCell ref="A1:G1"/>
    <mergeCell ref="A3:A5"/>
    <mergeCell ref="B3:B5"/>
    <mergeCell ref="C3:C5"/>
    <mergeCell ref="D3:D5"/>
    <mergeCell ref="F3:F5"/>
    <mergeCell ref="E3:E5"/>
    <mergeCell ref="G3:G5"/>
    <mergeCell ref="H3:H5"/>
    <mergeCell ref="F15:G15"/>
    <mergeCell ref="A15:B15"/>
    <mergeCell ref="C20:D20"/>
    <mergeCell ref="C19:D19"/>
    <mergeCell ref="C18:D18"/>
    <mergeCell ref="C16:D16"/>
    <mergeCell ref="C15:D15"/>
    <mergeCell ref="C17:D17"/>
  </mergeCells>
  <phoneticPr fontId="22" type="noConversion"/>
  <pageMargins left="0.43" right="0.2" top="0.26" bottom="0.26" header="0.2" footer="0.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honeticPr fontId="2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 x14ac:dyDescent="0.2"/>
  <sheetData/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vac xin thang 9</vt:lpstr>
      <vt:lpstr>vac xin thang 5</vt:lpstr>
      <vt:lpstr>Sheet2</vt:lpstr>
      <vt:lpstr>Sheet3</vt:lpstr>
    </vt:vector>
  </TitlesOfParts>
  <Company>Unknown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 Star</dc:creator>
  <cp:lastModifiedBy>Windows 10</cp:lastModifiedBy>
  <cp:lastPrinted>2020-04-13T07:55:05Z</cp:lastPrinted>
  <dcterms:created xsi:type="dcterms:W3CDTF">2016-06-08T01:36:18Z</dcterms:created>
  <dcterms:modified xsi:type="dcterms:W3CDTF">2020-06-11T02:21:56Z</dcterms:modified>
</cp:coreProperties>
</file>